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a.barroso\Desktop\PCD\2016\Joana Barroso\DF\Isenções 2016_Joana\"/>
    </mc:Choice>
  </mc:AlternateContent>
  <bookViews>
    <workbookView xWindow="5520" yWindow="-60" windowWidth="8550" windowHeight="8190"/>
  </bookViews>
  <sheets>
    <sheet name="Isenções 2016" sheetId="1" r:id="rId1"/>
    <sheet name="Folha3" sheetId="3" r:id="rId2"/>
  </sheets>
  <definedNames>
    <definedName name="_xlnm.Print_Titles" localSheetId="0">'Isenções 2016'!$6:$7</definedName>
  </definedNames>
  <calcPr calcId="152511"/>
</workbook>
</file>

<file path=xl/calcChain.xml><?xml version="1.0" encoding="utf-8"?>
<calcChain xmlns="http://schemas.openxmlformats.org/spreadsheetml/2006/main">
  <c r="C12" i="1" l="1"/>
  <c r="C14" i="1" l="1"/>
  <c r="D14" i="1" l="1"/>
  <c r="D12" i="1"/>
  <c r="D26" i="1" l="1"/>
  <c r="C26" i="1"/>
  <c r="O10" i="1" l="1"/>
  <c r="O12" i="1"/>
  <c r="O14" i="1"/>
  <c r="O16" i="1"/>
  <c r="O18" i="1"/>
  <c r="O20" i="1"/>
  <c r="O22" i="1"/>
  <c r="O24" i="1"/>
  <c r="O8" i="1"/>
  <c r="E26" i="1"/>
  <c r="F26" i="1"/>
  <c r="G26" i="1"/>
  <c r="H26" i="1"/>
  <c r="I26" i="1"/>
  <c r="J26" i="1"/>
  <c r="K26" i="1"/>
  <c r="L26" i="1"/>
  <c r="M26" i="1"/>
  <c r="N26" i="1"/>
  <c r="O26" i="1" l="1"/>
</calcChain>
</file>

<file path=xl/sharedStrings.xml><?xml version="1.0" encoding="utf-8"?>
<sst xmlns="http://schemas.openxmlformats.org/spreadsheetml/2006/main" count="31" uniqueCount="26">
  <si>
    <t>Nome da Entidade Prestadora de Serviços</t>
  </si>
  <si>
    <t>ANO 2016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</si>
  <si>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</si>
  <si>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</si>
  <si>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</si>
  <si>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</si>
  <si>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</si>
  <si>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</si>
  <si>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</si>
  <si>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</si>
  <si>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</si>
  <si>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</si>
  <si>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</si>
  <si>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</si>
  <si>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</si>
  <si>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Campo de Ténis da Rodovia</t>
  </si>
  <si>
    <t>Polícia Municipal</t>
  </si>
  <si>
    <t>Aeródromo</t>
  </si>
  <si>
    <t>Piscinas Municipais da Rodovia</t>
  </si>
  <si>
    <t>Relação das Entidades da Câmara que prestam serviços a Entidades Externas (Isentos de Taxas)</t>
  </si>
  <si>
    <r>
      <rPr>
        <b/>
        <sz val="10"/>
        <color theme="4" tint="-0.499984740745262"/>
        <rFont val="Arial Narrow"/>
        <family val="2"/>
      </rPr>
      <t>Complexo Desportivo da Rodovia</t>
    </r>
    <r>
      <rPr>
        <sz val="10"/>
        <color theme="4" tint="-0.499984740745262"/>
        <rFont val="Arial Narrow"/>
        <family val="2"/>
      </rPr>
      <t xml:space="preserve"> (Campos e Polivalente)</t>
    </r>
  </si>
  <si>
    <r>
      <rPr>
        <b/>
        <sz val="10"/>
        <color theme="4" tint="-0.499984740745262"/>
        <rFont val="Arial Narrow"/>
        <family val="2"/>
      </rPr>
      <t>Complexo Desportivo de Maximinos</t>
    </r>
    <r>
      <rPr>
        <sz val="10"/>
        <color theme="4" tint="-0.499984740745262"/>
        <rFont val="Arial Narrow"/>
        <family val="2"/>
      </rPr>
      <t xml:space="preserve"> (Piscina e Pavilhão)</t>
    </r>
  </si>
  <si>
    <r>
      <rPr>
        <b/>
        <sz val="10"/>
        <color theme="4" tint="-0.499984740745262"/>
        <rFont val="Arial Narrow"/>
        <family val="2"/>
      </rPr>
      <t>Fonte do Ídolo</t>
    </r>
    <r>
      <rPr>
        <sz val="10"/>
        <color theme="4" tint="-0.499984740745262"/>
        <rFont val="Arial Narrow"/>
        <family val="2"/>
      </rPr>
      <t xml:space="preserve"> - Gabinete de Arqueologia</t>
    </r>
  </si>
  <si>
    <r>
      <rPr>
        <b/>
        <sz val="10"/>
        <color theme="4" tint="-0.499984740745262"/>
        <rFont val="Arial Narrow"/>
        <family val="2"/>
      </rPr>
      <t>Termas Romanas do Alto da Cividade</t>
    </r>
    <r>
      <rPr>
        <sz val="10"/>
        <color theme="4" tint="-0.499984740745262"/>
        <rFont val="Arial Narrow"/>
        <family val="2"/>
      </rPr>
      <t xml:space="preserve"> - Gabinete de Arqueologia</t>
    </r>
  </si>
  <si>
    <r>
      <rPr>
        <b/>
        <sz val="10"/>
        <color theme="4" tint="-0.499984740745262"/>
        <rFont val="Arial Narrow"/>
        <family val="2"/>
      </rPr>
      <t>Estádio 1º. de Maio e Campo da Ponte</t>
    </r>
    <r>
      <rPr>
        <sz val="10"/>
        <color theme="4" tint="-0.499984740745262"/>
        <rFont val="Arial Narrow"/>
        <family val="2"/>
      </rPr>
      <t xml:space="preserve">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</si>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</sst>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4" tint="-0.499984740745262"/>
      <name val="Arial Narrow"/>
      <family val="2"/>
    </font>
    <font>
      <sz val="10"/>
      <color theme="4" tint="-0.499984740745262"/>
      <name val="Arial Narrow"/>
      <family val="2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u/>
      <sz val="10"/>
      <color theme="3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4" tint="-0.499984740745262"/>
      <name val="Arial Narrow"/>
      <family val="2"/>
    </font>
    <font>
      <sz val="11"/>
      <color theme="3" tint="-0.24997711111789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1" fillId="5" borderId="4" xfId="2" applyNumberFormat="1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164" fontId="6" fillId="6" borderId="2" xfId="3" applyNumberFormat="1" applyFont="1" applyFill="1" applyBorder="1" applyAlignment="1">
      <alignment horizontal="center" vertical="center" wrapText="1"/>
    </xf>
    <xf numFmtId="164" fontId="6" fillId="6" borderId="3" xfId="3" applyNumberFormat="1" applyFont="1" applyFill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164" fontId="13" fillId="5" borderId="3" xfId="0" applyNumberFormat="1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  <xf numFmtId="164" fontId="15" fillId="5" borderId="2" xfId="3" applyNumberFormat="1" applyFont="1" applyFill="1" applyBorder="1" applyAlignment="1">
      <alignment horizontal="center" vertical="center" wrapText="1"/>
    </xf>
    <xf numFmtId="164" fontId="15" fillId="5" borderId="3" xfId="3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right" vertical="center" wrapText="1"/>
    </xf>
    <xf numFmtId="0" fontId="14" fillId="5" borderId="3" xfId="0" applyFont="1" applyFill="1" applyBorder="1" applyAlignment="1">
      <alignment horizontal="right" vertical="center" wrapText="1"/>
    </xf>
    <xf numFmtId="0" fontId="6" fillId="4" borderId="2" xfId="3" applyFont="1" applyFill="1" applyBorder="1" applyAlignment="1">
      <alignment horizontal="left" vertical="center" wrapText="1"/>
    </xf>
    <xf numFmtId="0" fontId="6" fillId="4" borderId="3" xfId="3" applyFont="1" applyFill="1" applyBorder="1" applyAlignment="1">
      <alignment horizontal="left" vertical="center" wrapText="1"/>
    </xf>
    <xf numFmtId="164" fontId="6" fillId="6" borderId="2" xfId="3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 wrapText="1"/>
    </xf>
    <xf numFmtId="0" fontId="7" fillId="4" borderId="3" xfId="3" applyFont="1" applyFill="1" applyBorder="1" applyAlignment="1">
      <alignment horizontal="left" vertical="center" wrapText="1"/>
    </xf>
    <xf numFmtId="164" fontId="6" fillId="6" borderId="3" xfId="3" applyNumberFormat="1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64" fontId="11" fillId="0" borderId="0" xfId="2" applyNumberFormat="1" applyFont="1" applyFill="1" applyBorder="1" applyAlignment="1">
      <alignment vertical="center"/>
    </xf>
    <xf numFmtId="164" fontId="16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164" fontId="11" fillId="5" borderId="4" xfId="2" applyNumberFormat="1" applyFont="1" applyFill="1" applyBorder="1" applyAlignment="1">
      <alignment horizontal="center"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</cellXfs>
  <cellStyles count="4">
    <cellStyle name="20% - Cor6" xfId="3" builtinId="50"/>
    <cellStyle name="Cabeçalho 2" xfId="1" builtinId="17"/>
    <cellStyle name="Cor1" xfId="2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109537</xdr:rowOff>
    </xdr:from>
    <xdr:to>
      <xdr:col>1</xdr:col>
      <xdr:colOff>1266675</xdr:colOff>
      <xdr:row>3</xdr:row>
      <xdr:rowOff>173749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57" y="109537"/>
          <a:ext cx="1195237" cy="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activeCell="R15" sqref="R15"/>
    </sheetView>
  </sheetViews>
  <sheetFormatPr defaultRowHeight="15" x14ac:dyDescent="0.25"/>
  <cols>
    <col min="2" max="2" width="42.42578125" customWidth="1"/>
    <col min="3" max="15" width="13.28515625" customWidth="1"/>
    <col min="16" max="16" width="11.28515625" bestFit="1" customWidth="1"/>
  </cols>
  <sheetData>
    <row r="1" spans="1:15" x14ac:dyDescent="0.25">
      <c r="A1" s="1"/>
      <c r="B1" s="2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5" ht="15.75" x14ac:dyDescent="0.25">
      <c r="A2" s="1"/>
      <c r="B2" s="7"/>
    </row>
    <row r="3" spans="1:15" ht="15.75" x14ac:dyDescent="0.25">
      <c r="A3" s="3"/>
      <c r="B3" s="4"/>
      <c r="C3" s="31" t="s">
        <v>19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x14ac:dyDescent="0.25">
      <c r="A4" s="3"/>
      <c r="B4" s="4"/>
      <c r="C4" s="4"/>
      <c r="D4" s="3"/>
      <c r="E4" s="4"/>
      <c r="F4" s="3"/>
      <c r="G4" s="5"/>
      <c r="H4" s="5"/>
      <c r="I4" s="5"/>
      <c r="J4" s="5"/>
      <c r="K4" s="5"/>
      <c r="L4" s="5"/>
      <c r="M4" s="5"/>
      <c r="N4" s="5"/>
    </row>
    <row r="5" spans="1:15" x14ac:dyDescent="0.25">
      <c r="A5" s="3"/>
      <c r="B5" s="4"/>
      <c r="C5" s="4"/>
      <c r="D5" s="3"/>
      <c r="E5" s="4"/>
      <c r="F5" s="3"/>
      <c r="G5" s="5"/>
      <c r="H5" s="5"/>
      <c r="I5" s="5"/>
      <c r="J5" s="5"/>
      <c r="K5" s="5"/>
      <c r="L5" s="5"/>
      <c r="M5" s="5"/>
      <c r="O5" s="6" t="s">
        <v>1</v>
      </c>
    </row>
    <row r="6" spans="1:15" ht="15" customHeight="1" x14ac:dyDescent="0.25">
      <c r="A6" s="3"/>
      <c r="B6" s="29" t="s">
        <v>0</v>
      </c>
      <c r="C6" s="29" t="s">
        <v>3</v>
      </c>
      <c r="D6" s="18" t="s">
        <v>4</v>
      </c>
      <c r="E6" s="29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4" t="s">
        <v>2</v>
      </c>
    </row>
    <row r="7" spans="1:15" ht="15.75" customHeight="1" x14ac:dyDescent="0.25">
      <c r="A7" s="3"/>
      <c r="B7" s="30"/>
      <c r="C7" s="30"/>
      <c r="D7" s="19"/>
      <c r="E7" s="32"/>
      <c r="F7" s="33"/>
      <c r="G7" s="19"/>
      <c r="H7" s="19"/>
      <c r="I7" s="19"/>
      <c r="J7" s="19"/>
      <c r="K7" s="19"/>
      <c r="L7" s="19"/>
      <c r="M7" s="19"/>
      <c r="N7" s="19"/>
      <c r="O7" s="15"/>
    </row>
    <row r="8" spans="1:15" x14ac:dyDescent="0.25">
      <c r="A8" s="3"/>
      <c r="B8" s="22" t="s">
        <v>17</v>
      </c>
      <c r="C8" s="10">
        <v>86.1</v>
      </c>
      <c r="D8" s="24">
        <v>61.5</v>
      </c>
      <c r="E8" s="10">
        <v>61.5</v>
      </c>
      <c r="F8" s="24">
        <v>61.5</v>
      </c>
      <c r="G8" s="10">
        <v>36.9</v>
      </c>
      <c r="H8" s="10">
        <v>86.1</v>
      </c>
      <c r="I8" s="10">
        <v>73.8</v>
      </c>
      <c r="J8" s="10">
        <v>73.8</v>
      </c>
      <c r="K8" s="10"/>
      <c r="L8" s="10"/>
      <c r="M8" s="10"/>
      <c r="N8" s="10"/>
      <c r="O8" s="16">
        <f>SUM(C8:N9)</f>
        <v>541.20000000000005</v>
      </c>
    </row>
    <row r="9" spans="1:15" x14ac:dyDescent="0.25">
      <c r="A9" s="3"/>
      <c r="B9" s="23"/>
      <c r="C9" s="11"/>
      <c r="D9" s="28"/>
      <c r="E9" s="11"/>
      <c r="F9" s="28"/>
      <c r="G9" s="11"/>
      <c r="H9" s="11"/>
      <c r="I9" s="11"/>
      <c r="J9" s="11"/>
      <c r="K9" s="11"/>
      <c r="L9" s="11"/>
      <c r="M9" s="11"/>
      <c r="N9" s="11"/>
      <c r="O9" s="17"/>
    </row>
    <row r="10" spans="1:15" x14ac:dyDescent="0.25">
      <c r="A10" s="3"/>
      <c r="B10" s="22" t="s">
        <v>15</v>
      </c>
      <c r="C10" s="10">
        <v>426.2</v>
      </c>
      <c r="D10" s="24">
        <v>545.65</v>
      </c>
      <c r="E10" s="10">
        <v>853.65</v>
      </c>
      <c r="F10" s="24">
        <v>530.70000000000005</v>
      </c>
      <c r="G10" s="10">
        <v>390</v>
      </c>
      <c r="H10" s="10">
        <v>404.6</v>
      </c>
      <c r="I10" s="10">
        <v>904.7</v>
      </c>
      <c r="J10" s="10">
        <v>607.5</v>
      </c>
      <c r="K10" s="10"/>
      <c r="L10" s="10"/>
      <c r="M10" s="10"/>
      <c r="N10" s="10"/>
      <c r="O10" s="16">
        <f t="shared" ref="O10" si="0">SUM(C10:N11)</f>
        <v>4663</v>
      </c>
    </row>
    <row r="11" spans="1:15" x14ac:dyDescent="0.25">
      <c r="A11" s="3"/>
      <c r="B11" s="23"/>
      <c r="C11" s="11"/>
      <c r="D11" s="25"/>
      <c r="E11" s="11"/>
      <c r="F11" s="25"/>
      <c r="G11" s="11"/>
      <c r="H11" s="11"/>
      <c r="I11" s="11"/>
      <c r="J11" s="11"/>
      <c r="K11" s="11"/>
      <c r="L11" s="11"/>
      <c r="M11" s="11"/>
      <c r="N11" s="11"/>
      <c r="O11" s="17"/>
    </row>
    <row r="12" spans="1:15" x14ac:dyDescent="0.25">
      <c r="A12" s="3"/>
      <c r="B12" s="26" t="s">
        <v>20</v>
      </c>
      <c r="C12" s="10">
        <f>4310+2684.7</f>
        <v>6994.7</v>
      </c>
      <c r="D12" s="24">
        <f>4215.6+2778.9</f>
        <v>6994.5</v>
      </c>
      <c r="E12" s="10">
        <v>7214.95</v>
      </c>
      <c r="F12" s="24">
        <v>5704.75</v>
      </c>
      <c r="G12" s="10">
        <v>4530.5</v>
      </c>
      <c r="H12" s="10">
        <v>2135.1999999999998</v>
      </c>
      <c r="I12" s="10" t="s">
        <v>25</v>
      </c>
      <c r="J12" s="10" t="s">
        <v>25</v>
      </c>
      <c r="K12" s="10">
        <v>1752</v>
      </c>
      <c r="L12" s="10"/>
      <c r="M12" s="10"/>
      <c r="N12" s="10"/>
      <c r="O12" s="16">
        <f t="shared" ref="O12" si="1">SUM(C12:N13)</f>
        <v>35326.6</v>
      </c>
    </row>
    <row r="13" spans="1:15" x14ac:dyDescent="0.25">
      <c r="A13" s="3"/>
      <c r="B13" s="27"/>
      <c r="C13" s="11"/>
      <c r="D13" s="25"/>
      <c r="E13" s="11"/>
      <c r="F13" s="25"/>
      <c r="G13" s="11"/>
      <c r="H13" s="11"/>
      <c r="I13" s="11"/>
      <c r="J13" s="11"/>
      <c r="K13" s="11"/>
      <c r="L13" s="11"/>
      <c r="M13" s="11"/>
      <c r="N13" s="11"/>
      <c r="O13" s="17"/>
    </row>
    <row r="14" spans="1:15" x14ac:dyDescent="0.25">
      <c r="A14" s="3"/>
      <c r="B14" s="26" t="s">
        <v>21</v>
      </c>
      <c r="C14" s="10">
        <f>8173.1+2047.6</f>
        <v>10220.700000000001</v>
      </c>
      <c r="D14" s="24">
        <f>8356.85+2192.2</f>
        <v>10549.05</v>
      </c>
      <c r="E14" s="10">
        <v>10977.7</v>
      </c>
      <c r="F14" s="24">
        <v>10395.15</v>
      </c>
      <c r="G14" s="10">
        <v>11134.45</v>
      </c>
      <c r="H14" s="10">
        <v>11661.3</v>
      </c>
      <c r="I14" s="10">
        <v>8735.0499999999993</v>
      </c>
      <c r="J14" s="10" t="s">
        <v>25</v>
      </c>
      <c r="K14" s="10">
        <v>7940.6</v>
      </c>
      <c r="L14" s="10">
        <v>12343.3</v>
      </c>
      <c r="M14" s="10">
        <v>12765.05</v>
      </c>
      <c r="N14" s="10">
        <v>12471.8</v>
      </c>
      <c r="O14" s="16">
        <f t="shared" ref="O14" si="2">SUM(C14:N15)</f>
        <v>119194.15000000002</v>
      </c>
    </row>
    <row r="15" spans="1:15" x14ac:dyDescent="0.25">
      <c r="A15" s="3"/>
      <c r="B15" s="27"/>
      <c r="C15" s="11"/>
      <c r="D15" s="25"/>
      <c r="E15" s="11"/>
      <c r="F15" s="25"/>
      <c r="G15" s="11"/>
      <c r="H15" s="11"/>
      <c r="I15" s="11"/>
      <c r="J15" s="11"/>
      <c r="K15" s="11"/>
      <c r="L15" s="11"/>
      <c r="M15" s="11"/>
      <c r="N15" s="11"/>
      <c r="O15" s="17"/>
    </row>
    <row r="16" spans="1:15" x14ac:dyDescent="0.25">
      <c r="A16" s="3"/>
      <c r="B16" s="26" t="s">
        <v>24</v>
      </c>
      <c r="C16" s="10">
        <v>4009.25</v>
      </c>
      <c r="D16" s="24">
        <v>3668.5</v>
      </c>
      <c r="E16" s="10">
        <v>4041.15</v>
      </c>
      <c r="F16" s="24">
        <v>3730.85</v>
      </c>
      <c r="G16" s="10">
        <v>3410.4</v>
      </c>
      <c r="H16" s="10">
        <v>696</v>
      </c>
      <c r="I16" s="10">
        <v>1031.95</v>
      </c>
      <c r="J16" s="10">
        <v>1732</v>
      </c>
      <c r="K16" s="10"/>
      <c r="L16" s="10"/>
      <c r="M16" s="10"/>
      <c r="N16" s="10"/>
      <c r="O16" s="16">
        <f t="shared" ref="O16" si="3">SUM(C16:N17)</f>
        <v>22320.100000000002</v>
      </c>
    </row>
    <row r="17" spans="1:16" x14ac:dyDescent="0.25">
      <c r="A17" s="3"/>
      <c r="B17" s="27"/>
      <c r="C17" s="11"/>
      <c r="D17" s="25"/>
      <c r="E17" s="11"/>
      <c r="F17" s="25"/>
      <c r="G17" s="11"/>
      <c r="H17" s="11"/>
      <c r="I17" s="11"/>
      <c r="J17" s="11"/>
      <c r="K17" s="11"/>
      <c r="L17" s="11"/>
      <c r="M17" s="11"/>
      <c r="N17" s="11"/>
      <c r="O17" s="17"/>
    </row>
    <row r="18" spans="1:16" x14ac:dyDescent="0.25">
      <c r="B18" s="26" t="s">
        <v>22</v>
      </c>
      <c r="C18" s="10">
        <v>30.4</v>
      </c>
      <c r="D18" s="24">
        <v>315.89999999999998</v>
      </c>
      <c r="E18" s="10">
        <v>301.95</v>
      </c>
      <c r="F18" s="24">
        <v>328.8</v>
      </c>
      <c r="G18" s="10">
        <v>1479.45</v>
      </c>
      <c r="H18" s="10">
        <v>99.6</v>
      </c>
      <c r="I18" s="10">
        <v>148.30000000000001</v>
      </c>
      <c r="J18" s="10">
        <v>214.05</v>
      </c>
      <c r="K18" s="10"/>
      <c r="L18" s="10"/>
      <c r="M18" s="10"/>
      <c r="N18" s="10"/>
      <c r="O18" s="16">
        <f t="shared" ref="O18" si="4">SUM(C18:N19)</f>
        <v>2918.4500000000003</v>
      </c>
    </row>
    <row r="19" spans="1:16" x14ac:dyDescent="0.25">
      <c r="B19" s="27"/>
      <c r="C19" s="11"/>
      <c r="D19" s="25"/>
      <c r="E19" s="11"/>
      <c r="F19" s="25"/>
      <c r="G19" s="11"/>
      <c r="H19" s="11"/>
      <c r="I19" s="11"/>
      <c r="J19" s="11"/>
      <c r="K19" s="11"/>
      <c r="L19" s="11"/>
      <c r="M19" s="11"/>
      <c r="N19" s="11"/>
      <c r="O19" s="17"/>
    </row>
    <row r="20" spans="1:16" x14ac:dyDescent="0.25">
      <c r="B20" s="22" t="s">
        <v>18</v>
      </c>
      <c r="C20" s="10">
        <v>32186.45</v>
      </c>
      <c r="D20" s="24">
        <v>32914.85</v>
      </c>
      <c r="E20" s="10">
        <v>31866.7</v>
      </c>
      <c r="F20" s="24">
        <v>32017.200000000001</v>
      </c>
      <c r="G20" s="10">
        <v>32073.75</v>
      </c>
      <c r="H20" s="10">
        <v>31533</v>
      </c>
      <c r="I20" s="10">
        <v>11937.6</v>
      </c>
      <c r="J20" s="10" t="s">
        <v>25</v>
      </c>
      <c r="K20" s="10" t="s">
        <v>25</v>
      </c>
      <c r="L20" s="10"/>
      <c r="M20" s="10"/>
      <c r="N20" s="10"/>
      <c r="O20" s="16">
        <f t="shared" ref="O20" si="5">SUM(C20:N21)</f>
        <v>204529.55000000002</v>
      </c>
    </row>
    <row r="21" spans="1:16" x14ac:dyDescent="0.25">
      <c r="B21" s="23"/>
      <c r="C21" s="11"/>
      <c r="D21" s="25"/>
      <c r="E21" s="11"/>
      <c r="F21" s="25"/>
      <c r="G21" s="11"/>
      <c r="H21" s="11"/>
      <c r="I21" s="11"/>
      <c r="J21" s="11"/>
      <c r="K21" s="11"/>
      <c r="L21" s="11"/>
      <c r="M21" s="11"/>
      <c r="N21" s="11"/>
      <c r="O21" s="17"/>
    </row>
    <row r="22" spans="1:16" x14ac:dyDescent="0.25">
      <c r="B22" s="22" t="s">
        <v>16</v>
      </c>
      <c r="C22" s="10">
        <v>4577</v>
      </c>
      <c r="D22" s="24">
        <v>2382.15</v>
      </c>
      <c r="E22" s="10">
        <v>3818.95</v>
      </c>
      <c r="F22" s="24">
        <v>1496</v>
      </c>
      <c r="G22" s="10">
        <v>16173.75</v>
      </c>
      <c r="H22" s="10">
        <v>2147.4499999999998</v>
      </c>
      <c r="I22" s="10">
        <v>842.85</v>
      </c>
      <c r="J22" s="10">
        <v>157.19999999999999</v>
      </c>
      <c r="K22" s="10">
        <v>2714.3</v>
      </c>
      <c r="L22" s="10"/>
      <c r="M22" s="10"/>
      <c r="N22" s="10"/>
      <c r="O22" s="16">
        <f t="shared" ref="O22" si="6">SUM(C22:N23)</f>
        <v>34309.65</v>
      </c>
    </row>
    <row r="23" spans="1:16" x14ac:dyDescent="0.25">
      <c r="B23" s="23"/>
      <c r="C23" s="11"/>
      <c r="D23" s="25"/>
      <c r="E23" s="11"/>
      <c r="F23" s="25"/>
      <c r="G23" s="11"/>
      <c r="H23" s="11"/>
      <c r="I23" s="11"/>
      <c r="J23" s="11"/>
      <c r="K23" s="11"/>
      <c r="L23" s="11"/>
      <c r="M23" s="11"/>
      <c r="N23" s="11"/>
      <c r="O23" s="17"/>
    </row>
    <row r="24" spans="1:16" x14ac:dyDescent="0.25">
      <c r="B24" s="26" t="s">
        <v>23</v>
      </c>
      <c r="C24" s="10">
        <v>47.5</v>
      </c>
      <c r="D24" s="24">
        <v>110.4</v>
      </c>
      <c r="E24" s="10">
        <v>57</v>
      </c>
      <c r="F24" s="24">
        <v>93.3</v>
      </c>
      <c r="G24" s="10">
        <v>1312.7</v>
      </c>
      <c r="H24" s="10">
        <v>170.75</v>
      </c>
      <c r="I24" s="10">
        <v>170.95</v>
      </c>
      <c r="J24" s="10">
        <v>421.4</v>
      </c>
      <c r="K24" s="10">
        <v>235.45</v>
      </c>
      <c r="L24" s="10"/>
      <c r="M24" s="10"/>
      <c r="N24" s="10"/>
      <c r="O24" s="16">
        <f t="shared" ref="O24" si="7">SUM(C24:N25)</f>
        <v>2619.4499999999998</v>
      </c>
    </row>
    <row r="25" spans="1:16" x14ac:dyDescent="0.25">
      <c r="B25" s="27"/>
      <c r="C25" s="11"/>
      <c r="D25" s="25"/>
      <c r="E25" s="11"/>
      <c r="F25" s="25"/>
      <c r="G25" s="11"/>
      <c r="H25" s="11"/>
      <c r="I25" s="11"/>
      <c r="J25" s="11"/>
      <c r="K25" s="11"/>
      <c r="L25" s="11"/>
      <c r="M25" s="11"/>
      <c r="N25" s="11"/>
      <c r="O25" s="17"/>
    </row>
    <row r="26" spans="1:16" ht="15" customHeight="1" x14ac:dyDescent="0.25">
      <c r="B26" s="20" t="s">
        <v>2</v>
      </c>
      <c r="C26" s="12">
        <f>SUM(C8:C25)</f>
        <v>58578.3</v>
      </c>
      <c r="D26" s="12">
        <f>SUM(D8:D25)</f>
        <v>57542.5</v>
      </c>
      <c r="E26" s="12">
        <f t="shared" ref="E26:N26" si="8">SUM(E8:E25)</f>
        <v>59193.55</v>
      </c>
      <c r="F26" s="12">
        <f t="shared" si="8"/>
        <v>54358.25</v>
      </c>
      <c r="G26" s="12">
        <f t="shared" si="8"/>
        <v>70541.899999999994</v>
      </c>
      <c r="H26" s="12">
        <f t="shared" si="8"/>
        <v>48934</v>
      </c>
      <c r="I26" s="12">
        <f t="shared" si="8"/>
        <v>23845.200000000001</v>
      </c>
      <c r="J26" s="12">
        <f t="shared" si="8"/>
        <v>3205.9500000000003</v>
      </c>
      <c r="K26" s="12">
        <f t="shared" si="8"/>
        <v>12642.350000000002</v>
      </c>
      <c r="L26" s="12">
        <f t="shared" si="8"/>
        <v>12343.3</v>
      </c>
      <c r="M26" s="12">
        <f t="shared" si="8"/>
        <v>12765.05</v>
      </c>
      <c r="N26" s="40">
        <f t="shared" si="8"/>
        <v>12471.8</v>
      </c>
      <c r="O26" s="8">
        <f>SUM(O8:O25)</f>
        <v>426422.15000000008</v>
      </c>
    </row>
    <row r="27" spans="1:16" ht="15" customHeight="1" x14ac:dyDescent="0.25">
      <c r="B27" s="2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41"/>
      <c r="O27" s="9"/>
      <c r="P27" s="34"/>
    </row>
    <row r="28" spans="1:16" ht="15" customHeight="1" x14ac:dyDescent="0.25">
      <c r="N28" s="35"/>
      <c r="O28" s="36"/>
      <c r="P28" s="37"/>
    </row>
    <row r="29" spans="1:16" ht="15" customHeight="1" x14ac:dyDescent="0.25">
      <c r="N29" s="35"/>
      <c r="O29" s="38"/>
      <c r="P29" s="39"/>
    </row>
  </sheetData>
  <sortState ref="B18:B21">
    <sortCondition ref="B18"/>
  </sortState>
  <mergeCells count="155">
    <mergeCell ref="C3:N3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12:B13"/>
    <mergeCell ref="C12:C13"/>
    <mergeCell ref="B14:B15"/>
    <mergeCell ref="C14:C15"/>
    <mergeCell ref="B6:B7"/>
    <mergeCell ref="C6:C7"/>
    <mergeCell ref="D6:D7"/>
    <mergeCell ref="D12:D13"/>
    <mergeCell ref="F10:F11"/>
    <mergeCell ref="G10:G11"/>
    <mergeCell ref="F8:F9"/>
    <mergeCell ref="G8:G9"/>
    <mergeCell ref="D8:D9"/>
    <mergeCell ref="E8:E9"/>
    <mergeCell ref="B10:B11"/>
    <mergeCell ref="C10:C11"/>
    <mergeCell ref="D10:D11"/>
    <mergeCell ref="E10:E11"/>
    <mergeCell ref="B8:B9"/>
    <mergeCell ref="C8:C9"/>
    <mergeCell ref="B16:B17"/>
    <mergeCell ref="C16:C17"/>
    <mergeCell ref="D16:D17"/>
    <mergeCell ref="E16:E17"/>
    <mergeCell ref="F16:F17"/>
    <mergeCell ref="D18:D19"/>
    <mergeCell ref="E18:E19"/>
    <mergeCell ref="F18:F19"/>
    <mergeCell ref="G18:G19"/>
    <mergeCell ref="B18:B19"/>
    <mergeCell ref="C18:C19"/>
    <mergeCell ref="E12:E13"/>
    <mergeCell ref="E24:E25"/>
    <mergeCell ref="F20:F21"/>
    <mergeCell ref="G20:G21"/>
    <mergeCell ref="G22:G23"/>
    <mergeCell ref="G24:G25"/>
    <mergeCell ref="G16:G17"/>
    <mergeCell ref="D14:D15"/>
    <mergeCell ref="E14:E15"/>
    <mergeCell ref="F14:F15"/>
    <mergeCell ref="G14:G15"/>
    <mergeCell ref="F12:F13"/>
    <mergeCell ref="G12:G13"/>
    <mergeCell ref="N6:N7"/>
    <mergeCell ref="G26:G27"/>
    <mergeCell ref="H26:H27"/>
    <mergeCell ref="I26:I27"/>
    <mergeCell ref="J26:J27"/>
    <mergeCell ref="K26:K27"/>
    <mergeCell ref="B26:B27"/>
    <mergeCell ref="C26:C27"/>
    <mergeCell ref="D26:D27"/>
    <mergeCell ref="E26:E27"/>
    <mergeCell ref="F26:F27"/>
    <mergeCell ref="B20:B21"/>
    <mergeCell ref="C20:C21"/>
    <mergeCell ref="D20:D21"/>
    <mergeCell ref="E20:E21"/>
    <mergeCell ref="F24:F25"/>
    <mergeCell ref="B24:B25"/>
    <mergeCell ref="C24:C25"/>
    <mergeCell ref="D24:D25"/>
    <mergeCell ref="B22:B23"/>
    <mergeCell ref="C22:C23"/>
    <mergeCell ref="D22:D23"/>
    <mergeCell ref="E22:E23"/>
    <mergeCell ref="F22:F23"/>
    <mergeCell ref="O6:O7"/>
    <mergeCell ref="O26:O2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H22:H23"/>
    <mergeCell ref="H8:H9"/>
    <mergeCell ref="H10:H11"/>
    <mergeCell ref="H12:H13"/>
    <mergeCell ref="L26:L27"/>
    <mergeCell ref="M26:M27"/>
    <mergeCell ref="N26:N27"/>
    <mergeCell ref="J8:J9"/>
    <mergeCell ref="K8:K9"/>
    <mergeCell ref="L8:L9"/>
    <mergeCell ref="M8:M9"/>
    <mergeCell ref="H24:H25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H14:H15"/>
    <mergeCell ref="H16:H17"/>
    <mergeCell ref="H18:H19"/>
    <mergeCell ref="H20:H21"/>
    <mergeCell ref="J12:J13"/>
    <mergeCell ref="K12:K13"/>
    <mergeCell ref="L12:L13"/>
    <mergeCell ref="M12:M13"/>
    <mergeCell ref="J14:J15"/>
    <mergeCell ref="K14:K15"/>
    <mergeCell ref="L14:L15"/>
    <mergeCell ref="M14:M15"/>
    <mergeCell ref="J10:J11"/>
    <mergeCell ref="K10:K11"/>
    <mergeCell ref="L10:L11"/>
    <mergeCell ref="M10:M11"/>
    <mergeCell ref="L22:L23"/>
    <mergeCell ref="M22:M23"/>
    <mergeCell ref="J16:J17"/>
    <mergeCell ref="K16:K17"/>
    <mergeCell ref="L16:L17"/>
    <mergeCell ref="M16:M17"/>
    <mergeCell ref="J18:J19"/>
    <mergeCell ref="K18:K19"/>
    <mergeCell ref="L18:L19"/>
    <mergeCell ref="M18:M19"/>
    <mergeCell ref="J24:J25"/>
    <mergeCell ref="K24:K25"/>
    <mergeCell ref="L24:L25"/>
    <mergeCell ref="M24:M25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J20:J21"/>
    <mergeCell ref="K20:K21"/>
    <mergeCell ref="L20:L21"/>
    <mergeCell ref="M20:M21"/>
    <mergeCell ref="J22:J23"/>
    <mergeCell ref="K22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Isenções 2016</vt:lpstr>
      <vt:lpstr>Folha3</vt:lpstr>
      <vt:lpstr>'Isenções 2016'!Títulos_de_Impressão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Barroso</dc:creator>
  <cp:lastModifiedBy>Joana Barroso</cp:lastModifiedBy>
  <cp:lastPrinted>2016-09-20T10:09:12Z</cp:lastPrinted>
  <dcterms:created xsi:type="dcterms:W3CDTF">2016-02-04T09:12:24Z</dcterms:created>
  <dcterms:modified xsi:type="dcterms:W3CDTF">2017-05-16T08:49:25Z</dcterms:modified>
</cp:coreProperties>
</file>